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MERKEZ" sheetId="2" r:id="rId1"/>
    <sheet name="ELEME FİNAL FİKSTÜRÜ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B13" i="3"/>
  <c r="B11" i="3"/>
  <c r="B9" i="3"/>
  <c r="B7" i="3"/>
  <c r="B5" i="3"/>
  <c r="W9" i="2" l="1"/>
  <c r="N9" i="2"/>
  <c r="C9" i="2"/>
  <c r="L21" i="2" s="1"/>
  <c r="W8" i="2"/>
  <c r="N8" i="2"/>
  <c r="C8" i="2"/>
  <c r="W7" i="2"/>
  <c r="N7" i="2"/>
  <c r="L17" i="2" s="1"/>
  <c r="C7" i="2"/>
  <c r="W6" i="2"/>
  <c r="N6" i="2"/>
  <c r="C6" i="2"/>
  <c r="L26" i="2" s="1"/>
  <c r="L28" i="2" l="1"/>
  <c r="L25" i="2"/>
  <c r="L31" i="2"/>
  <c r="L19" i="2"/>
  <c r="L18" i="2"/>
  <c r="L23" i="2"/>
  <c r="L22" i="2"/>
  <c r="L27" i="2"/>
  <c r="L15" i="2"/>
  <c r="L16" i="2"/>
  <c r="L20" i="2"/>
  <c r="L24" i="2"/>
  <c r="L14" i="2"/>
  <c r="L30" i="2"/>
  <c r="L29" i="2"/>
</calcChain>
</file>

<file path=xl/sharedStrings.xml><?xml version="1.0" encoding="utf-8"?>
<sst xmlns="http://schemas.openxmlformats.org/spreadsheetml/2006/main" count="182" uniqueCount="105">
  <si>
    <t>TAKIMLAR</t>
  </si>
  <si>
    <t>KURA SONUCU</t>
  </si>
  <si>
    <t>1-</t>
  </si>
  <si>
    <t xml:space="preserve">BU HÜCRELERE KURA ÇEKİMİNE KATILACAK </t>
  </si>
  <si>
    <t>A1</t>
  </si>
  <si>
    <t>A2</t>
  </si>
  <si>
    <t>A3</t>
  </si>
  <si>
    <t>A4</t>
  </si>
  <si>
    <t>B1</t>
  </si>
  <si>
    <t>A GRUBU</t>
  </si>
  <si>
    <t>B GRUBU</t>
  </si>
  <si>
    <t>C GRUBU</t>
  </si>
  <si>
    <t>2-</t>
  </si>
  <si>
    <t>OLAN TAKIMLARI YAZINIZ, KURASINI ÇEKEN TAKIMI</t>
  </si>
  <si>
    <t>3-</t>
  </si>
  <si>
    <t>SAĞDAKİ KURA SONUCU ALANINA YAPIŞTIRINIZ</t>
  </si>
  <si>
    <t>4-</t>
  </si>
  <si>
    <t>5-</t>
  </si>
  <si>
    <t>6-</t>
  </si>
  <si>
    <t>B2</t>
  </si>
  <si>
    <t>B3</t>
  </si>
  <si>
    <t>B4</t>
  </si>
  <si>
    <t>C1</t>
  </si>
  <si>
    <t>C2</t>
  </si>
  <si>
    <t>C3</t>
  </si>
  <si>
    <t>7-</t>
  </si>
  <si>
    <t>8-</t>
  </si>
  <si>
    <t>9-</t>
  </si>
  <si>
    <t>SIRA</t>
  </si>
  <si>
    <t>TARİH</t>
  </si>
  <si>
    <t>SAAT</t>
  </si>
  <si>
    <t>FİKSTÜR</t>
  </si>
  <si>
    <t>10-</t>
  </si>
  <si>
    <t>11-</t>
  </si>
  <si>
    <t>C4</t>
  </si>
  <si>
    <t>12-</t>
  </si>
  <si>
    <t>1.MAÇLAR</t>
  </si>
  <si>
    <t>A1-A4</t>
  </si>
  <si>
    <t>A2-A3</t>
  </si>
  <si>
    <t>B1-B4</t>
  </si>
  <si>
    <t>B2-B3</t>
  </si>
  <si>
    <t>C1-C4</t>
  </si>
  <si>
    <t>C2-C3</t>
  </si>
  <si>
    <t>2.MAÇLAR</t>
  </si>
  <si>
    <t>A1-A2</t>
  </si>
  <si>
    <t>B1-B3</t>
  </si>
  <si>
    <t>B4-B2</t>
  </si>
  <si>
    <t>C1-C3</t>
  </si>
  <si>
    <t>C4-C2</t>
  </si>
  <si>
    <t>3.MAÇLAR</t>
  </si>
  <si>
    <t>A4-A2</t>
  </si>
  <si>
    <t>B1-B2</t>
  </si>
  <si>
    <t>B3-B4</t>
  </si>
  <si>
    <t>C1-C2</t>
  </si>
  <si>
    <t>C3-C4</t>
  </si>
  <si>
    <t>4.MAÇLAR</t>
  </si>
  <si>
    <t>5.MAÇLAR</t>
  </si>
  <si>
    <t>A3-A4</t>
  </si>
  <si>
    <t>6.MAÇLAR</t>
  </si>
  <si>
    <t>F1-F2</t>
  </si>
  <si>
    <t>FİNAL GRUBU 1.TAKIM - FİNAL GRUBU 2. TAKIM</t>
  </si>
  <si>
    <t>F3-F1</t>
  </si>
  <si>
    <t>FİNAL GRUBU 3.TAKIM - FİNAL GRUBU 1. TAKIM</t>
  </si>
  <si>
    <t>F2-F3</t>
  </si>
  <si>
    <t>FİNAL GRUBU 2.TAKIM - FİNAL GRUBU 3. TAKIM</t>
  </si>
  <si>
    <t>Çorum Beld.Prof.Dr.H.Karaman Kız AİHL</t>
  </si>
  <si>
    <t>Eti Anadolu Lisesi</t>
  </si>
  <si>
    <t>Şehit Mustafa Solak MTAL</t>
  </si>
  <si>
    <t>İskilip Anadolu Lisesi</t>
  </si>
  <si>
    <t>Hasanpaşa MTAL</t>
  </si>
  <si>
    <t>Osmancık 15 Temmuz Şehitleri AL</t>
  </si>
  <si>
    <t>Bilge Kağan AL</t>
  </si>
  <si>
    <t>Özel Çorum Sınav AL</t>
  </si>
  <si>
    <t>Mimar Sinan AL</t>
  </si>
  <si>
    <t>Özel Çorum Bahçeşehir Koleji AL</t>
  </si>
  <si>
    <t>Başöğretmen AL</t>
  </si>
  <si>
    <t>Atatürk AL</t>
  </si>
  <si>
    <t>MAÇ</t>
  </si>
  <si>
    <t>A1-A3</t>
  </si>
  <si>
    <t>YER</t>
  </si>
  <si>
    <t>Toki Sp.Sln.</t>
  </si>
  <si>
    <t>Tevfik Kış S.S.</t>
  </si>
  <si>
    <t>FUTSAL GENÇ A KIZLAR GRUP FİKSTÜRÜ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</si>
  <si>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</si>
  <si>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</si>
  <si>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</si>
  <si>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</si>
  <si>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</si>
  <si>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</si>
  <si>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</si>
  <si>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</si>
  <si>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</si>
  <si>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</si>
  <si>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</si>
  <si>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6.TAKIM</t>
  </si>
  <si>
    <t>1.LİK-2.LİK MAÇI (GALİPLER)</t>
  </si>
  <si>
    <t>FUTSAL GENÇ A KIZLAR "ELEME FİNAL" FİKSTÜRÜ</t>
  </si>
  <si>
    <t>13 OCAK 2025 / TEVFİK KIŞ SPOR SALONU / 11:00</t>
  </si>
  <si>
    <t>13 OCAK 2025 / TEVFİK KIŞ SPOR SALONU / 12:00</t>
  </si>
  <si>
    <t>15 OCAK 2025 / TOKİ SPOR SALONU / 12:00</t>
  </si>
  <si>
    <t>15 OCAK 2025 / TOKİ SPOR SALONU / 13:00</t>
  </si>
  <si>
    <t>16.01.2025 / TOKİ SPOR SALONU</t>
  </si>
  <si>
    <t>2024-2025 SEZONU OKUL SPOR FAALİYETLERİ</t>
  </si>
  <si>
    <t>GRUPLARINI İLK İKİ SIRADA TAMAMLAYAN TAKIMLAR 
KURA ÇEKİMİ İLE ELEME FİNAL FİKSTÜRÜNE YERLEŞECEKTİR.</t>
  </si>
  <si>
    <t xml:space="preserve">YILDIZ KIZLAR "ELEME FİNAL GRUBU" FİKSTÜR ÇEKİMİ 
GENÇLİK SPOR İL MÜDÜRLÜĞÜNDE 10 OCAK 2025 CUMA SAAT: 14:00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</si>
</sst>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4"/>
      <name val="Arial Tur"/>
      <charset val="162"/>
    </font>
    <font>
      <b/>
      <sz val="48"/>
      <name val="Arial Tur"/>
      <charset val="162"/>
    </font>
    <font>
      <b/>
      <u/>
      <sz val="48"/>
      <name val="Arial Tur"/>
      <charset val="162"/>
    </font>
    <font>
      <b/>
      <sz val="12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16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9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6" borderId="12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 wrapText="1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33" xfId="0" applyFill="1" applyBorder="1" applyAlignment="1" applyProtection="1">
      <alignment horizontal="left" vertical="center" shrinkToFit="1"/>
      <protection locked="0"/>
    </xf>
    <xf numFmtId="0" fontId="9" fillId="8" borderId="2" xfId="2" applyFill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1" xfId="0" applyBorder="1" applyProtection="1"/>
    <xf numFmtId="0" fontId="0" fillId="0" borderId="35" xfId="0" applyBorder="1" applyProtection="1"/>
    <xf numFmtId="0" fontId="5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>
      <alignment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  <protection locked="0"/>
    </xf>
    <xf numFmtId="0" fontId="0" fillId="6" borderId="15" xfId="0" applyFill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  <protection locked="0"/>
    </xf>
    <xf numFmtId="20" fontId="0" fillId="6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" xfId="0" applyFill="1" applyBorder="1" applyAlignment="1" applyProtection="1">
      <alignment horizontal="center" vertical="center" wrapText="1" shrinkToFit="1"/>
    </xf>
    <xf numFmtId="0" fontId="0" fillId="6" borderId="2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 vertical="center" wrapText="1" shrinkToFit="1"/>
      <protection locked="0"/>
    </xf>
    <xf numFmtId="20" fontId="0" fillId="6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15" xfId="0" applyFill="1" applyBorder="1" applyAlignment="1" applyProtection="1">
      <alignment horizontal="center" vertical="center" wrapText="1" shrinkToFit="1"/>
    </xf>
    <xf numFmtId="0" fontId="0" fillId="6" borderId="15" xfId="0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15" xfId="0" applyNumberFormat="1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 shrinkToFit="1"/>
      <protection locked="0"/>
    </xf>
    <xf numFmtId="20" fontId="0" fillId="0" borderId="30" xfId="0" applyNumberFormat="1" applyBorder="1" applyAlignment="1" applyProtection="1">
      <alignment horizontal="center" vertical="center" wrapText="1" shrinkToFit="1"/>
      <protection locked="0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 wrapText="1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 shrinkToFit="1"/>
    </xf>
    <xf numFmtId="20" fontId="0" fillId="0" borderId="10" xfId="0" applyNumberFormat="1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0" fontId="5" fillId="5" borderId="20" xfId="0" applyFont="1" applyFill="1" applyBorder="1" applyAlignment="1" applyProtection="1">
      <alignment horizontal="center" vertical="center" textRotation="90"/>
    </xf>
    <xf numFmtId="0" fontId="5" fillId="5" borderId="22" xfId="0" applyFont="1" applyFill="1" applyBorder="1" applyAlignment="1" applyProtection="1">
      <alignment horizontal="center" vertical="center" textRotation="90"/>
    </xf>
    <xf numFmtId="0" fontId="5" fillId="5" borderId="25" xfId="0" applyFont="1" applyFill="1" applyBorder="1" applyAlignment="1" applyProtection="1">
      <alignment horizontal="center" vertical="center" textRotation="90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5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wrapText="1" shrinkToFit="1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0" fillId="0" borderId="10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7" fillId="0" borderId="0" xfId="0" applyFont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7" borderId="0" xfId="1" applyFont="1" applyFill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</xf>
    <xf numFmtId="0" fontId="0" fillId="0" borderId="35" xfId="0" applyBorder="1" applyAlignment="1" applyProtection="1">
      <alignment horizontal="left" vertical="center" shrinkToFit="1"/>
    </xf>
    <xf numFmtId="0" fontId="0" fillId="0" borderId="18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 shrinkToFit="1"/>
    </xf>
    <xf numFmtId="0" fontId="0" fillId="0" borderId="32" xfId="0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4" xfId="0" applyBorder="1" applyAlignment="1" applyProtection="1">
      <alignment horizontal="right" vertical="center" shrinkToFit="1"/>
      <protection locked="0"/>
    </xf>
    <xf numFmtId="164" fontId="0" fillId="0" borderId="33" xfId="0" applyNumberFormat="1" applyBorder="1" applyAlignment="1" applyProtection="1">
      <alignment horizontal="right" shrinkToFit="1"/>
      <protection locked="0"/>
    </xf>
    <xf numFmtId="164" fontId="0" fillId="0" borderId="36" xfId="0" applyNumberFormat="1" applyBorder="1" applyAlignment="1" applyProtection="1">
      <alignment horizontal="right" shrinkToFit="1"/>
      <protection locked="0"/>
    </xf>
    <xf numFmtId="164" fontId="0" fillId="0" borderId="37" xfId="0" applyNumberFormat="1" applyBorder="1" applyAlignment="1" applyProtection="1">
      <alignment horizontal="right" shrinkToFit="1"/>
      <protection locked="0"/>
    </xf>
    <xf numFmtId="20" fontId="0" fillId="0" borderId="33" xfId="0" applyNumberFormat="1" applyBorder="1" applyAlignment="1" applyProtection="1">
      <alignment horizontal="left" shrinkToFit="1"/>
      <protection locked="0"/>
    </xf>
    <xf numFmtId="20" fontId="0" fillId="0" borderId="36" xfId="0" applyNumberFormat="1" applyBorder="1" applyAlignment="1" applyProtection="1">
      <alignment horizontal="left" shrinkToFit="1"/>
      <protection locked="0"/>
    </xf>
    <xf numFmtId="20" fontId="0" fillId="0" borderId="37" xfId="0" applyNumberFormat="1" applyBorder="1" applyAlignment="1" applyProtection="1">
      <alignment horizontal="left" shrinkToFit="1"/>
      <protection locked="0"/>
    </xf>
    <xf numFmtId="0" fontId="11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</xf>
    <xf numFmtId="0" fontId="10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0" fillId="6" borderId="30" xfId="0" applyFill="1" applyBorder="1" applyAlignment="1" applyProtection="1">
      <alignment horizontal="center" vertical="center" wrapText="1" shrinkToFit="1"/>
      <protection locked="0"/>
    </xf>
    <xf numFmtId="0" fontId="0" fillId="7" borderId="30" xfId="0" applyFill="1" applyBorder="1" applyAlignment="1" applyProtection="1">
      <alignment horizontal="center" vertical="center" wrapText="1" shrinkToFit="1"/>
      <protection locked="0"/>
    </xf>
    <xf numFmtId="15" fontId="0" fillId="7" borderId="10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15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5" xfId="0" applyFill="1" applyBorder="1" applyAlignment="1" applyProtection="1">
      <alignment horizontal="center" vertical="center" wrapText="1" shrinkToFit="1"/>
      <protection locked="0"/>
    </xf>
    <xf numFmtId="15" fontId="0" fillId="7" borderId="15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0" xfId="0" applyFill="1" applyBorder="1" applyAlignment="1" applyProtection="1">
      <alignment horizontal="center" vertical="center" wrapText="1" shrinkToFit="1"/>
      <protection locked="0"/>
    </xf>
    <xf numFmtId="15" fontId="0" fillId="7" borderId="30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29" xfId="0" applyFill="1" applyBorder="1" applyAlignment="1" applyProtection="1">
      <alignment horizontal="center" vertical="center"/>
    </xf>
    <xf numFmtId="0" fontId="0" fillId="6" borderId="30" xfId="0" applyFill="1" applyBorder="1" applyAlignment="1" applyProtection="1">
      <alignment horizontal="center" vertical="center" wrapText="1" shrinkToFit="1"/>
      <protection locked="0"/>
    </xf>
    <xf numFmtId="20" fontId="0" fillId="6" borderId="30" xfId="0" applyNumberFormat="1" applyFill="1" applyBorder="1" applyAlignment="1" applyProtection="1">
      <alignment horizontal="center" vertical="center" wrapText="1" shrinkToFit="1"/>
      <protection locked="0"/>
    </xf>
    <xf numFmtId="0" fontId="0" fillId="6" borderId="30" xfId="0" applyFill="1" applyBorder="1" applyAlignment="1" applyProtection="1">
      <alignment horizontal="center" vertical="center" wrapText="1" shrinkToFit="1"/>
    </xf>
    <xf numFmtId="0" fontId="0" fillId="6" borderId="30" xfId="0" applyFill="1" applyBorder="1" applyAlignment="1" applyProtection="1">
      <alignment horizontal="center"/>
    </xf>
    <xf numFmtId="0" fontId="0" fillId="6" borderId="31" xfId="0" applyFill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 vertical="center" wrapText="1" shrinkToFit="1"/>
    </xf>
    <xf numFmtId="0" fontId="6" fillId="0" borderId="15" xfId="0" applyFont="1" applyBorder="1" applyAlignment="1" applyProtection="1">
      <alignment horizontal="center" vertical="center" wrapText="1" shrinkToFit="1"/>
    </xf>
    <xf numFmtId="0" fontId="13" fillId="0" borderId="38" xfId="0" applyFont="1" applyBorder="1" applyAlignment="1" applyProtection="1">
      <alignment horizontal="center" wrapText="1"/>
    </xf>
    <xf numFmtId="15" fontId="13" fillId="0" borderId="38" xfId="0" applyNumberFormat="1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wrapText="1"/>
    </xf>
    <xf numFmtId="0" fontId="13" fillId="0" borderId="40" xfId="0" applyFont="1" applyBorder="1" applyAlignment="1" applyProtection="1">
      <alignment horizontal="center" wrapText="1"/>
    </xf>
    <xf numFmtId="15" fontId="13" fillId="0" borderId="39" xfId="0" applyNumberFormat="1" applyFont="1" applyBorder="1" applyAlignment="1" applyProtection="1">
      <alignment horizontal="center" vertical="center" wrapText="1"/>
    </xf>
    <xf numFmtId="15" fontId="13" fillId="0" borderId="40" xfId="0" applyNumberFormat="1" applyFont="1" applyBorder="1" applyAlignment="1" applyProtection="1">
      <alignment horizontal="center" vertical="center" wrapText="1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38100</xdr:rowOff>
    </xdr:from>
    <xdr:to>
      <xdr:col>4</xdr:col>
      <xdr:colOff>251460</xdr:colOff>
      <xdr:row>3</xdr:row>
      <xdr:rowOff>84563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38100"/>
          <a:ext cx="105918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24</xdr:col>
      <xdr:colOff>45720</xdr:colOff>
      <xdr:row>0</xdr:row>
      <xdr:rowOff>38100</xdr:rowOff>
    </xdr:from>
    <xdr:to>
      <xdr:col>28</xdr:col>
      <xdr:colOff>106680</xdr:colOff>
      <xdr:row>3</xdr:row>
      <xdr:rowOff>84563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7560" y="38100"/>
          <a:ext cx="106680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53340</xdr:rowOff>
    </xdr:from>
    <xdr:to>
      <xdr:col>4</xdr:col>
      <xdr:colOff>205740</xdr:colOff>
      <xdr:row>3</xdr:row>
      <xdr:rowOff>99803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53340"/>
          <a:ext cx="105918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  <xdr:twoCellAnchor editAs="oneCell">
    <xdr:from>
      <xdr:col>20</xdr:col>
      <xdr:colOff>1249680</xdr:colOff>
      <xdr:row>0</xdr:row>
      <xdr:rowOff>76200</xdr:rowOff>
    </xdr:from>
    <xdr:to>
      <xdr:col>23</xdr:col>
      <xdr:colOff>114300</xdr:colOff>
      <xdr:row>3</xdr:row>
      <xdr:rowOff>122663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8580" y="76200"/>
          <a:ext cx="1059180" cy="640823"/>
        </a:xfrm>
        <a:prstGeom prst="rect">
          <a:avLst/>
        </a:prstGeom>
        <a:ln w="88900" cap="sq" cmpd="thickThin">
          <a:noFill/>
          <a:prstDash val="solid"/>
          <a:miter lim="800000"/>
        </a:ln>
        <a:effectLst>
          <a:outerShdw blurRad="149987" dist="250190" dir="8460000" algn="ctr">
            <a:srgbClr val="000000">
              <a:alpha val="28000"/>
            </a:srgbClr>
          </a:outerShdw>
        </a:effectLst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zoomScaleNormal="100" workbookViewId="0">
      <selection activeCell="AF25" sqref="AF25"/>
    </sheetView>
  </sheetViews>
  <sheetFormatPr defaultColWidth="3.6640625" defaultRowHeight="14.4" x14ac:dyDescent="0.3"/>
  <cols>
    <col min="1" max="1" width="3.6640625" style="2" customWidth="1"/>
    <col min="2" max="4" width="3.6640625" style="1" customWidth="1"/>
    <col min="5" max="5" width="13.5546875" style="1" customWidth="1"/>
    <col min="6" max="6" width="9.33203125" style="1" customWidth="1"/>
    <col min="7" max="31" width="3.6640625" style="1" customWidth="1"/>
    <col min="32" max="32" width="40.6640625" style="1" customWidth="1"/>
    <col min="33" max="33" width="3.6640625" style="1"/>
    <col min="34" max="34" width="40.6640625" style="1" customWidth="1"/>
    <col min="35" max="16384" width="3.6640625" style="1"/>
  </cols>
  <sheetData>
    <row r="1" spans="1:60" ht="15.6" x14ac:dyDescent="0.3">
      <c r="A1" s="113" t="s">
        <v>102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</row>
    <row r="2" spans="1:60" ht="15.6" x14ac:dyDescent="0.3">
      <c r="A2" s="113" t="s">
        <v>82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</row>
    <row r="3" spans="1:60" ht="15.6" x14ac:dyDescent="0.3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  <c r="N3" s="118"/>
      <c r="O3" s="118"/>
      <c r="P3" s="118"/>
      <c r="Q3" s="118"/>
      <c r="R3" s="118"/>
      <c r="S3" s="118"/>
      <c r="T3" s="118"/>
      <c r="U3" s="119"/>
      <c r="V3" s="119"/>
      <c r="W3" s="119"/>
      <c r="X3" s="119"/>
      <c r="Y3" s="119"/>
      <c r="Z3" s="24"/>
      <c r="AA3" s="23"/>
      <c r="AB3" s="23"/>
      <c r="AC3" s="23"/>
      <c r="AE3" s="114" t="s">
        <v>0</v>
      </c>
      <c r="AF3" s="114"/>
      <c r="AG3" s="115" t="s">
        <v>1</v>
      </c>
      <c r="AH3" s="115"/>
    </row>
    <row r="4" spans="1:60" ht="16.2" thickBot="1" x14ac:dyDescent="0.35">
      <c r="Y4" s="116"/>
      <c r="Z4" s="116"/>
      <c r="AA4" s="116"/>
      <c r="AB4" s="116"/>
      <c r="AE4" s="3" t="s">
        <v>2</v>
      </c>
      <c r="AF4" s="4" t="s">
        <v>3</v>
      </c>
      <c r="AG4" s="5" t="s">
        <v>4</v>
      </c>
      <c r="AH4" s="6" t="s">
        <v>76</v>
      </c>
      <c r="AK4" s="97" t="s">
        <v>4</v>
      </c>
      <c r="AL4" s="97"/>
      <c r="AM4" s="97"/>
      <c r="AN4" s="97"/>
      <c r="AO4" s="97" t="s">
        <v>5</v>
      </c>
      <c r="AP4" s="97"/>
      <c r="AQ4" s="97"/>
      <c r="AR4" s="97"/>
      <c r="AS4" s="97" t="s">
        <v>6</v>
      </c>
      <c r="AT4" s="97"/>
      <c r="AU4" s="97"/>
      <c r="AV4" s="97"/>
      <c r="AW4" s="97" t="s">
        <v>7</v>
      </c>
      <c r="AX4" s="97"/>
      <c r="AY4" s="97"/>
      <c r="AZ4" s="97"/>
      <c r="BA4" s="97" t="s">
        <v>8</v>
      </c>
      <c r="BB4" s="97"/>
      <c r="BC4" s="97"/>
      <c r="BD4" s="97"/>
      <c r="BE4" s="97" t="s">
        <v>19</v>
      </c>
      <c r="BF4" s="97"/>
      <c r="BG4" s="97"/>
      <c r="BH4" s="97"/>
    </row>
    <row r="5" spans="1:60" ht="15" customHeight="1" thickBot="1" x14ac:dyDescent="0.35">
      <c r="B5" s="108" t="s">
        <v>9</v>
      </c>
      <c r="C5" s="109"/>
      <c r="D5" s="109"/>
      <c r="E5" s="109"/>
      <c r="F5" s="109"/>
      <c r="G5" s="109"/>
      <c r="H5" s="109"/>
      <c r="I5" s="109"/>
      <c r="J5" s="109"/>
      <c r="K5" s="110"/>
      <c r="L5" s="7"/>
      <c r="M5" s="108" t="s">
        <v>10</v>
      </c>
      <c r="N5" s="109"/>
      <c r="O5" s="109"/>
      <c r="P5" s="109"/>
      <c r="Q5" s="109"/>
      <c r="R5" s="109"/>
      <c r="S5" s="109"/>
      <c r="T5" s="110"/>
      <c r="V5" s="108" t="s">
        <v>11</v>
      </c>
      <c r="W5" s="109"/>
      <c r="X5" s="109"/>
      <c r="Y5" s="109"/>
      <c r="Z5" s="109"/>
      <c r="AA5" s="109"/>
      <c r="AB5" s="109"/>
      <c r="AC5" s="110"/>
      <c r="AE5" s="3" t="s">
        <v>12</v>
      </c>
      <c r="AF5" s="4" t="s">
        <v>13</v>
      </c>
      <c r="AG5" s="5" t="s">
        <v>5</v>
      </c>
      <c r="AH5" s="6" t="s">
        <v>75</v>
      </c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</row>
    <row r="6" spans="1:60" x14ac:dyDescent="0.3">
      <c r="B6" s="8" t="s">
        <v>2</v>
      </c>
      <c r="C6" s="111" t="str">
        <f>AH4</f>
        <v>Atatürk AL</v>
      </c>
      <c r="D6" s="111"/>
      <c r="E6" s="111"/>
      <c r="F6" s="111"/>
      <c r="G6" s="111"/>
      <c r="H6" s="111"/>
      <c r="I6" s="111"/>
      <c r="J6" s="111"/>
      <c r="K6" s="112"/>
      <c r="M6" s="8" t="s">
        <v>2</v>
      </c>
      <c r="N6" s="111" t="str">
        <f>AH8</f>
        <v>Mimar Sinan AL</v>
      </c>
      <c r="O6" s="111"/>
      <c r="P6" s="111"/>
      <c r="Q6" s="111"/>
      <c r="R6" s="111"/>
      <c r="S6" s="111"/>
      <c r="T6" s="112"/>
      <c r="V6" s="8" t="s">
        <v>2</v>
      </c>
      <c r="W6" s="111" t="str">
        <f>AH12</f>
        <v>Eti Anadolu Lisesi</v>
      </c>
      <c r="X6" s="111"/>
      <c r="Y6" s="111"/>
      <c r="Z6" s="111"/>
      <c r="AA6" s="111"/>
      <c r="AB6" s="111"/>
      <c r="AC6" s="112"/>
      <c r="AE6" s="3" t="s">
        <v>14</v>
      </c>
      <c r="AF6" s="4" t="s">
        <v>15</v>
      </c>
      <c r="AG6" s="5" t="s">
        <v>6</v>
      </c>
      <c r="AH6" s="6" t="s">
        <v>68</v>
      </c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</row>
    <row r="7" spans="1:60" x14ac:dyDescent="0.3">
      <c r="B7" s="9" t="s">
        <v>12</v>
      </c>
      <c r="C7" s="104" t="str">
        <f>AH5</f>
        <v>Başöğretmen AL</v>
      </c>
      <c r="D7" s="104"/>
      <c r="E7" s="104"/>
      <c r="F7" s="104"/>
      <c r="G7" s="104"/>
      <c r="H7" s="104"/>
      <c r="I7" s="104"/>
      <c r="J7" s="104"/>
      <c r="K7" s="105"/>
      <c r="M7" s="9" t="s">
        <v>12</v>
      </c>
      <c r="N7" s="104" t="str">
        <f>AH9</f>
        <v>Özel Çorum Sınav AL</v>
      </c>
      <c r="O7" s="104"/>
      <c r="P7" s="104"/>
      <c r="Q7" s="104"/>
      <c r="R7" s="104"/>
      <c r="S7" s="104"/>
      <c r="T7" s="105"/>
      <c r="V7" s="9" t="s">
        <v>12</v>
      </c>
      <c r="W7" s="104" t="str">
        <f>AH13</f>
        <v>Hasanpaşa MTAL</v>
      </c>
      <c r="X7" s="104"/>
      <c r="Y7" s="104"/>
      <c r="Z7" s="104"/>
      <c r="AA7" s="104"/>
      <c r="AB7" s="104"/>
      <c r="AC7" s="105"/>
      <c r="AE7" s="3" t="s">
        <v>16</v>
      </c>
      <c r="AF7" s="10"/>
      <c r="AG7" s="5" t="s">
        <v>7</v>
      </c>
      <c r="AH7" s="6" t="s">
        <v>74</v>
      </c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</row>
    <row r="8" spans="1:60" x14ac:dyDescent="0.3">
      <c r="B8" s="9" t="s">
        <v>14</v>
      </c>
      <c r="C8" s="104" t="str">
        <f>AH6</f>
        <v>İskilip Anadolu Lisesi</v>
      </c>
      <c r="D8" s="104"/>
      <c r="E8" s="104"/>
      <c r="F8" s="104"/>
      <c r="G8" s="104"/>
      <c r="H8" s="104"/>
      <c r="I8" s="104"/>
      <c r="J8" s="104"/>
      <c r="K8" s="105"/>
      <c r="M8" s="9" t="s">
        <v>14</v>
      </c>
      <c r="N8" s="104" t="str">
        <f>AH10</f>
        <v>Bilge Kağan AL</v>
      </c>
      <c r="O8" s="104"/>
      <c r="P8" s="104"/>
      <c r="Q8" s="104"/>
      <c r="R8" s="104"/>
      <c r="S8" s="104"/>
      <c r="T8" s="105"/>
      <c r="V8" s="9" t="s">
        <v>14</v>
      </c>
      <c r="W8" s="104" t="str">
        <f>AH14</f>
        <v>Çorum Beld.Prof.Dr.H.Karaman Kız AİHL</v>
      </c>
      <c r="X8" s="104"/>
      <c r="Y8" s="104"/>
      <c r="Z8" s="104"/>
      <c r="AA8" s="104"/>
      <c r="AB8" s="104"/>
      <c r="AC8" s="105"/>
      <c r="AE8" s="3" t="s">
        <v>17</v>
      </c>
      <c r="AF8" s="10"/>
      <c r="AG8" s="5" t="s">
        <v>8</v>
      </c>
      <c r="AH8" s="6" t="s">
        <v>73</v>
      </c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</row>
    <row r="9" spans="1:60" ht="15" customHeight="1" thickBot="1" x14ac:dyDescent="0.35">
      <c r="B9" s="11" t="s">
        <v>16</v>
      </c>
      <c r="C9" s="106" t="str">
        <f>AH7</f>
        <v>Özel Çorum Bahçeşehir Koleji AL</v>
      </c>
      <c r="D9" s="106"/>
      <c r="E9" s="106"/>
      <c r="F9" s="106"/>
      <c r="G9" s="106"/>
      <c r="H9" s="106"/>
      <c r="I9" s="106"/>
      <c r="J9" s="106"/>
      <c r="K9" s="107"/>
      <c r="M9" s="11" t="s">
        <v>16</v>
      </c>
      <c r="N9" s="106" t="str">
        <f>AH11</f>
        <v>Osmancık 15 Temmuz Şehitleri AL</v>
      </c>
      <c r="O9" s="106"/>
      <c r="P9" s="106"/>
      <c r="Q9" s="106"/>
      <c r="R9" s="106"/>
      <c r="S9" s="106"/>
      <c r="T9" s="107"/>
      <c r="V9" s="11" t="s">
        <v>16</v>
      </c>
      <c r="W9" s="106" t="str">
        <f>AH15</f>
        <v>Şehit Mustafa Solak MTAL</v>
      </c>
      <c r="X9" s="106"/>
      <c r="Y9" s="106"/>
      <c r="Z9" s="106"/>
      <c r="AA9" s="106"/>
      <c r="AB9" s="106"/>
      <c r="AC9" s="107"/>
      <c r="AE9" s="3" t="s">
        <v>18</v>
      </c>
      <c r="AF9" s="10"/>
      <c r="AG9" s="5" t="s">
        <v>19</v>
      </c>
      <c r="AH9" s="6" t="s">
        <v>72</v>
      </c>
      <c r="AK9" s="97" t="s">
        <v>20</v>
      </c>
      <c r="AL9" s="97"/>
      <c r="AM9" s="97"/>
      <c r="AN9" s="97"/>
      <c r="AO9" s="98" t="s">
        <v>21</v>
      </c>
      <c r="AP9" s="99"/>
      <c r="AQ9" s="99"/>
      <c r="AR9" s="99"/>
      <c r="AS9" s="98" t="s">
        <v>22</v>
      </c>
      <c r="AT9" s="99"/>
      <c r="AU9" s="99"/>
      <c r="AV9" s="99"/>
      <c r="AW9" s="98" t="s">
        <v>23</v>
      </c>
      <c r="AX9" s="99"/>
      <c r="AY9" s="99"/>
      <c r="AZ9" s="99"/>
      <c r="BA9" s="97" t="s">
        <v>24</v>
      </c>
      <c r="BB9" s="97"/>
      <c r="BC9" s="97"/>
      <c r="BD9" s="97"/>
      <c r="BE9" s="97" t="s">
        <v>34</v>
      </c>
      <c r="BF9" s="97"/>
      <c r="BG9" s="97"/>
      <c r="BH9" s="97"/>
    </row>
    <row r="10" spans="1:60" ht="15" customHeight="1" thickBot="1" x14ac:dyDescent="0.35">
      <c r="B10" s="12"/>
      <c r="C10" s="13"/>
      <c r="D10" s="13"/>
      <c r="E10" s="13"/>
      <c r="F10" s="13"/>
      <c r="G10" s="13"/>
      <c r="H10" s="13"/>
      <c r="I10" s="13"/>
      <c r="J10" s="13"/>
      <c r="K10" s="13"/>
      <c r="M10" s="12"/>
      <c r="N10" s="13"/>
      <c r="O10" s="13"/>
      <c r="P10" s="13"/>
      <c r="Q10" s="13"/>
      <c r="R10" s="13"/>
      <c r="S10" s="13"/>
      <c r="T10" s="13"/>
      <c r="AE10" s="3" t="s">
        <v>25</v>
      </c>
      <c r="AF10" s="10"/>
      <c r="AG10" s="5" t="s">
        <v>20</v>
      </c>
      <c r="AH10" s="6" t="s">
        <v>71</v>
      </c>
      <c r="AK10" s="97"/>
      <c r="AL10" s="97"/>
      <c r="AM10" s="97"/>
      <c r="AN10" s="97"/>
      <c r="AO10" s="100"/>
      <c r="AP10" s="101"/>
      <c r="AQ10" s="101"/>
      <c r="AR10" s="101"/>
      <c r="AS10" s="100"/>
      <c r="AT10" s="101"/>
      <c r="AU10" s="101"/>
      <c r="AV10" s="101"/>
      <c r="AW10" s="100"/>
      <c r="AX10" s="101"/>
      <c r="AY10" s="101"/>
      <c r="AZ10" s="101"/>
      <c r="BA10" s="97"/>
      <c r="BB10" s="97"/>
      <c r="BC10" s="97"/>
      <c r="BD10" s="97"/>
      <c r="BE10" s="97"/>
      <c r="BF10" s="97"/>
      <c r="BG10" s="97"/>
      <c r="BH10" s="97"/>
    </row>
    <row r="11" spans="1:60" ht="15.6" x14ac:dyDescent="0.3">
      <c r="A11" s="82" t="s">
        <v>28</v>
      </c>
      <c r="B11" s="85" t="s">
        <v>77</v>
      </c>
      <c r="C11" s="86"/>
      <c r="D11" s="87"/>
      <c r="E11" s="25"/>
      <c r="F11" s="20"/>
      <c r="G11" s="85" t="s">
        <v>30</v>
      </c>
      <c r="H11" s="87"/>
      <c r="I11" s="85" t="s">
        <v>31</v>
      </c>
      <c r="J11" s="86"/>
      <c r="K11" s="87"/>
      <c r="L11" s="85" t="s">
        <v>0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7"/>
      <c r="AE11" s="3" t="s">
        <v>26</v>
      </c>
      <c r="AF11" s="10"/>
      <c r="AG11" s="5" t="s">
        <v>21</v>
      </c>
      <c r="AH11" s="6" t="s">
        <v>70</v>
      </c>
      <c r="AK11" s="97"/>
      <c r="AL11" s="97"/>
      <c r="AM11" s="97"/>
      <c r="AN11" s="97"/>
      <c r="AO11" s="100"/>
      <c r="AP11" s="101"/>
      <c r="AQ11" s="101"/>
      <c r="AR11" s="101"/>
      <c r="AS11" s="100"/>
      <c r="AT11" s="101"/>
      <c r="AU11" s="101"/>
      <c r="AV11" s="101"/>
      <c r="AW11" s="100"/>
      <c r="AX11" s="101"/>
      <c r="AY11" s="101"/>
      <c r="AZ11" s="101"/>
      <c r="BA11" s="97"/>
      <c r="BB11" s="97"/>
      <c r="BC11" s="97"/>
      <c r="BD11" s="97"/>
      <c r="BE11" s="97"/>
      <c r="BF11" s="97"/>
      <c r="BG11" s="97"/>
      <c r="BH11" s="97"/>
    </row>
    <row r="12" spans="1:60" ht="15.6" x14ac:dyDescent="0.3">
      <c r="A12" s="83"/>
      <c r="B12" s="88"/>
      <c r="C12" s="89"/>
      <c r="D12" s="90"/>
      <c r="E12" s="26" t="s">
        <v>79</v>
      </c>
      <c r="F12" s="21" t="s">
        <v>29</v>
      </c>
      <c r="G12" s="88"/>
      <c r="H12" s="90"/>
      <c r="I12" s="88"/>
      <c r="J12" s="89"/>
      <c r="K12" s="90"/>
      <c r="L12" s="88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90"/>
      <c r="AE12" s="3" t="s">
        <v>27</v>
      </c>
      <c r="AF12" s="10"/>
      <c r="AG12" s="5" t="s">
        <v>22</v>
      </c>
      <c r="AH12" s="6" t="s">
        <v>66</v>
      </c>
      <c r="AK12" s="97"/>
      <c r="AL12" s="97"/>
      <c r="AM12" s="97"/>
      <c r="AN12" s="97"/>
      <c r="AO12" s="100"/>
      <c r="AP12" s="101"/>
      <c r="AQ12" s="101"/>
      <c r="AR12" s="101"/>
      <c r="AS12" s="100"/>
      <c r="AT12" s="101"/>
      <c r="AU12" s="101"/>
      <c r="AV12" s="101"/>
      <c r="AW12" s="100"/>
      <c r="AX12" s="101"/>
      <c r="AY12" s="101"/>
      <c r="AZ12" s="101"/>
      <c r="BA12" s="97"/>
      <c r="BB12" s="97"/>
      <c r="BC12" s="97"/>
      <c r="BD12" s="97"/>
      <c r="BE12" s="97"/>
      <c r="BF12" s="97"/>
      <c r="BG12" s="97"/>
      <c r="BH12" s="97"/>
    </row>
    <row r="13" spans="1:60" ht="15" customHeight="1" thickBot="1" x14ac:dyDescent="0.35">
      <c r="A13" s="84"/>
      <c r="B13" s="91"/>
      <c r="C13" s="92"/>
      <c r="D13" s="93"/>
      <c r="E13" s="27"/>
      <c r="F13" s="22"/>
      <c r="G13" s="91"/>
      <c r="H13" s="93"/>
      <c r="I13" s="91"/>
      <c r="J13" s="92"/>
      <c r="K13" s="93"/>
      <c r="L13" s="91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3"/>
      <c r="AE13" s="3" t="s">
        <v>32</v>
      </c>
      <c r="AF13" s="10"/>
      <c r="AG13" s="5" t="s">
        <v>23</v>
      </c>
      <c r="AH13" s="6" t="s">
        <v>69</v>
      </c>
      <c r="AK13" s="97"/>
      <c r="AL13" s="97"/>
      <c r="AM13" s="97"/>
      <c r="AN13" s="97"/>
      <c r="AO13" s="102"/>
      <c r="AP13" s="103"/>
      <c r="AQ13" s="103"/>
      <c r="AR13" s="103"/>
      <c r="AS13" s="102"/>
      <c r="AT13" s="103"/>
      <c r="AU13" s="103"/>
      <c r="AV13" s="103"/>
      <c r="AW13" s="102"/>
      <c r="AX13" s="103"/>
      <c r="AY13" s="103"/>
      <c r="AZ13" s="103"/>
      <c r="BA13" s="97"/>
      <c r="BB13" s="97"/>
      <c r="BC13" s="97"/>
      <c r="BD13" s="97"/>
      <c r="BE13" s="97"/>
      <c r="BF13" s="97"/>
      <c r="BG13" s="97"/>
      <c r="BH13" s="97"/>
    </row>
    <row r="14" spans="1:60" x14ac:dyDescent="0.3">
      <c r="A14" s="14">
        <v>1</v>
      </c>
      <c r="B14" s="81" t="s">
        <v>36</v>
      </c>
      <c r="C14" s="81"/>
      <c r="D14" s="81"/>
      <c r="E14" s="144" t="s">
        <v>81</v>
      </c>
      <c r="F14" s="145">
        <v>45664</v>
      </c>
      <c r="G14" s="80">
        <v>0.5</v>
      </c>
      <c r="H14" s="81"/>
      <c r="I14" s="94" t="s">
        <v>37</v>
      </c>
      <c r="J14" s="94"/>
      <c r="K14" s="94"/>
      <c r="L14" s="95" t="str">
        <f>CONCATENATE(C6," ","-"," ",C9)</f>
        <v>Atatürk AL - Özel Çorum Bahçeşehir Koleji AL</v>
      </c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6"/>
      <c r="AE14" s="3" t="s">
        <v>33</v>
      </c>
      <c r="AF14" s="10"/>
      <c r="AG14" s="5" t="s">
        <v>24</v>
      </c>
      <c r="AH14" s="6" t="s">
        <v>65</v>
      </c>
    </row>
    <row r="15" spans="1:60" x14ac:dyDescent="0.3">
      <c r="A15" s="15">
        <v>2</v>
      </c>
      <c r="B15" s="64" t="s">
        <v>36</v>
      </c>
      <c r="C15" s="64"/>
      <c r="D15" s="64"/>
      <c r="E15" s="146" t="s">
        <v>81</v>
      </c>
      <c r="F15" s="147">
        <v>45664</v>
      </c>
      <c r="G15" s="74">
        <v>0.54166666666666663</v>
      </c>
      <c r="H15" s="74"/>
      <c r="I15" s="75" t="s">
        <v>38</v>
      </c>
      <c r="J15" s="75"/>
      <c r="K15" s="75"/>
      <c r="L15" s="68" t="str">
        <f>CONCATENATE(C7," ","-"," ",C8)</f>
        <v>Başöğretmen AL - İskilip Anadolu Lisesi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9"/>
      <c r="AE15" s="3" t="s">
        <v>35</v>
      </c>
      <c r="AF15" s="10"/>
      <c r="AG15" s="5" t="s">
        <v>34</v>
      </c>
      <c r="AH15" s="6" t="s">
        <v>67</v>
      </c>
    </row>
    <row r="16" spans="1:60" ht="15" thickBot="1" x14ac:dyDescent="0.35">
      <c r="A16" s="19">
        <v>3</v>
      </c>
      <c r="B16" s="66" t="s">
        <v>36</v>
      </c>
      <c r="C16" s="66"/>
      <c r="D16" s="66"/>
      <c r="E16" s="148" t="s">
        <v>81</v>
      </c>
      <c r="F16" s="149">
        <v>45664</v>
      </c>
      <c r="G16" s="65">
        <v>0.58333333333333337</v>
      </c>
      <c r="H16" s="66"/>
      <c r="I16" s="76" t="s">
        <v>39</v>
      </c>
      <c r="J16" s="76"/>
      <c r="K16" s="76"/>
      <c r="L16" s="77" t="str">
        <f>CONCATENATE(N6," ","-"," ",N9)</f>
        <v>Mimar Sinan AL - Osmancık 15 Temmuz Şehitleri AL</v>
      </c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8"/>
    </row>
    <row r="17" spans="1:29" x14ac:dyDescent="0.3">
      <c r="A17" s="18">
        <v>4</v>
      </c>
      <c r="B17" s="70" t="s">
        <v>36</v>
      </c>
      <c r="C17" s="70"/>
      <c r="D17" s="70"/>
      <c r="E17" s="150" t="s">
        <v>80</v>
      </c>
      <c r="F17" s="145">
        <v>45664</v>
      </c>
      <c r="G17" s="80">
        <v>0.5</v>
      </c>
      <c r="H17" s="81"/>
      <c r="I17" s="79" t="s">
        <v>40</v>
      </c>
      <c r="J17" s="79"/>
      <c r="K17" s="79"/>
      <c r="L17" s="72" t="str">
        <f>CONCATENATE(N7," ","-"," ",N8)</f>
        <v>Özel Çorum Sınav AL - Bilge Kağan AL</v>
      </c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3"/>
    </row>
    <row r="18" spans="1:29" x14ac:dyDescent="0.3">
      <c r="A18" s="15">
        <v>5</v>
      </c>
      <c r="B18" s="64" t="s">
        <v>36</v>
      </c>
      <c r="C18" s="64"/>
      <c r="D18" s="64"/>
      <c r="E18" s="146" t="s">
        <v>80</v>
      </c>
      <c r="F18" s="147">
        <v>45664</v>
      </c>
      <c r="G18" s="74">
        <v>0.54166666666666663</v>
      </c>
      <c r="H18" s="74"/>
      <c r="I18" s="75" t="s">
        <v>41</v>
      </c>
      <c r="J18" s="75"/>
      <c r="K18" s="75"/>
      <c r="L18" s="68" t="str">
        <f>CONCATENATE(W6," ","-"," ",W9)</f>
        <v>Eti Anadolu Lisesi - Şehit Mustafa Solak MTAL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9"/>
    </row>
    <row r="19" spans="1:29" ht="15" thickBot="1" x14ac:dyDescent="0.35">
      <c r="A19" s="19">
        <v>6</v>
      </c>
      <c r="B19" s="66" t="s">
        <v>36</v>
      </c>
      <c r="C19" s="66"/>
      <c r="D19" s="66"/>
      <c r="E19" s="148" t="s">
        <v>80</v>
      </c>
      <c r="F19" s="149">
        <v>45664</v>
      </c>
      <c r="G19" s="65">
        <v>0.58333333333333337</v>
      </c>
      <c r="H19" s="66"/>
      <c r="I19" s="76" t="s">
        <v>42</v>
      </c>
      <c r="J19" s="76"/>
      <c r="K19" s="76"/>
      <c r="L19" s="77" t="str">
        <f>CONCATENATE(W7," ","-"," ",W8)</f>
        <v>Hasanpaşa MTAL - Çorum Beld.Prof.Dr.H.Karaman Kız AİHL</v>
      </c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8"/>
    </row>
    <row r="20" spans="1:29" x14ac:dyDescent="0.3">
      <c r="A20" s="18">
        <v>7</v>
      </c>
      <c r="B20" s="70" t="s">
        <v>43</v>
      </c>
      <c r="C20" s="70"/>
      <c r="D20" s="70"/>
      <c r="E20" s="150" t="s">
        <v>80</v>
      </c>
      <c r="F20" s="151">
        <v>45665</v>
      </c>
      <c r="G20" s="71">
        <v>0.41666666666666669</v>
      </c>
      <c r="H20" s="70"/>
      <c r="I20" s="79" t="s">
        <v>78</v>
      </c>
      <c r="J20" s="79"/>
      <c r="K20" s="79"/>
      <c r="L20" s="72" t="str">
        <f>CONCATENATE(C6," ","-"," ",C8)</f>
        <v>Atatürk AL - İskilip Anadolu Lisesi</v>
      </c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3"/>
    </row>
    <row r="21" spans="1:29" x14ac:dyDescent="0.3">
      <c r="A21" s="15">
        <v>8</v>
      </c>
      <c r="B21" s="64" t="s">
        <v>43</v>
      </c>
      <c r="C21" s="64"/>
      <c r="D21" s="64"/>
      <c r="E21" s="146" t="s">
        <v>80</v>
      </c>
      <c r="F21" s="147">
        <v>45665</v>
      </c>
      <c r="G21" s="74">
        <v>0.45833333333333331</v>
      </c>
      <c r="H21" s="64"/>
      <c r="I21" s="75" t="s">
        <v>50</v>
      </c>
      <c r="J21" s="75"/>
      <c r="K21" s="75"/>
      <c r="L21" s="68" t="str">
        <f>CONCATENATE(C9," ","-"," ",C7)</f>
        <v>Özel Çorum Bahçeşehir Koleji AL - Başöğretmen AL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9"/>
    </row>
    <row r="22" spans="1:29" ht="15" thickBot="1" x14ac:dyDescent="0.35">
      <c r="A22" s="19">
        <v>9</v>
      </c>
      <c r="B22" s="66" t="s">
        <v>43</v>
      </c>
      <c r="C22" s="66"/>
      <c r="D22" s="66"/>
      <c r="E22" s="148" t="s">
        <v>80</v>
      </c>
      <c r="F22" s="149">
        <v>45665</v>
      </c>
      <c r="G22" s="65">
        <v>0.5</v>
      </c>
      <c r="H22" s="66"/>
      <c r="I22" s="76" t="s">
        <v>45</v>
      </c>
      <c r="J22" s="76"/>
      <c r="K22" s="76"/>
      <c r="L22" s="77" t="str">
        <f>CONCATENATE(N6," ","-"," ",N8)</f>
        <v>Mimar Sinan AL - Bilge Kağan AL</v>
      </c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8"/>
    </row>
    <row r="23" spans="1:29" x14ac:dyDescent="0.3">
      <c r="A23" s="18">
        <v>10</v>
      </c>
      <c r="B23" s="70" t="s">
        <v>43</v>
      </c>
      <c r="C23" s="70"/>
      <c r="D23" s="70"/>
      <c r="E23" s="144" t="s">
        <v>81</v>
      </c>
      <c r="F23" s="151">
        <v>45665</v>
      </c>
      <c r="G23" s="71">
        <v>0.41666666666666669</v>
      </c>
      <c r="H23" s="70"/>
      <c r="I23" s="79" t="s">
        <v>46</v>
      </c>
      <c r="J23" s="79"/>
      <c r="K23" s="79"/>
      <c r="L23" s="72" t="str">
        <f>CONCATENATE(N9," ","-"," ",N7)</f>
        <v>Osmancık 15 Temmuz Şehitleri AL - Özel Çorum Sınav AL</v>
      </c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3"/>
    </row>
    <row r="24" spans="1:29" x14ac:dyDescent="0.3">
      <c r="A24" s="15">
        <v>11</v>
      </c>
      <c r="B24" s="64" t="s">
        <v>43</v>
      </c>
      <c r="C24" s="64"/>
      <c r="D24" s="64"/>
      <c r="E24" s="146" t="s">
        <v>81</v>
      </c>
      <c r="F24" s="147">
        <v>45665</v>
      </c>
      <c r="G24" s="74">
        <v>0.45833333333333331</v>
      </c>
      <c r="H24" s="64"/>
      <c r="I24" s="75" t="s">
        <v>47</v>
      </c>
      <c r="J24" s="75"/>
      <c r="K24" s="75"/>
      <c r="L24" s="68" t="str">
        <f>CONCATENATE(W6," ","-"," ",W8)</f>
        <v>Eti Anadolu Lisesi - Çorum Beld.Prof.Dr.H.Karaman Kız AİHL</v>
      </c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9"/>
    </row>
    <row r="25" spans="1:29" ht="15" thickBot="1" x14ac:dyDescent="0.35">
      <c r="A25" s="19">
        <v>12</v>
      </c>
      <c r="B25" s="66" t="s">
        <v>43</v>
      </c>
      <c r="C25" s="66"/>
      <c r="D25" s="66"/>
      <c r="E25" s="148" t="s">
        <v>81</v>
      </c>
      <c r="F25" s="149">
        <v>45665</v>
      </c>
      <c r="G25" s="65">
        <v>0.5</v>
      </c>
      <c r="H25" s="66"/>
      <c r="I25" s="76" t="s">
        <v>48</v>
      </c>
      <c r="J25" s="76"/>
      <c r="K25" s="76"/>
      <c r="L25" s="77" t="str">
        <f>CONCATENATE(W9," ","-"," ",W7)</f>
        <v>Şehit Mustafa Solak MTAL - Hasanpaşa MTAL</v>
      </c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8"/>
    </row>
    <row r="26" spans="1:29" x14ac:dyDescent="0.3">
      <c r="A26" s="18">
        <v>13</v>
      </c>
      <c r="B26" s="70" t="s">
        <v>49</v>
      </c>
      <c r="C26" s="70"/>
      <c r="D26" s="70"/>
      <c r="E26" s="144" t="s">
        <v>81</v>
      </c>
      <c r="F26" s="151">
        <v>45667</v>
      </c>
      <c r="G26" s="71">
        <v>0.41666666666666669</v>
      </c>
      <c r="H26" s="70"/>
      <c r="I26" s="79" t="s">
        <v>44</v>
      </c>
      <c r="J26" s="79"/>
      <c r="K26" s="79"/>
      <c r="L26" s="72" t="str">
        <f>CONCATENATE(C6," ","-"," ",C7)</f>
        <v>Atatürk AL - Başöğretmen AL</v>
      </c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3"/>
    </row>
    <row r="27" spans="1:29" x14ac:dyDescent="0.3">
      <c r="A27" s="15">
        <v>14</v>
      </c>
      <c r="B27" s="64" t="s">
        <v>49</v>
      </c>
      <c r="C27" s="64"/>
      <c r="D27" s="64"/>
      <c r="E27" s="146" t="s">
        <v>81</v>
      </c>
      <c r="F27" s="147">
        <v>45667</v>
      </c>
      <c r="G27" s="74">
        <v>0.45833333333333331</v>
      </c>
      <c r="H27" s="64"/>
      <c r="I27" s="75" t="s">
        <v>57</v>
      </c>
      <c r="J27" s="75"/>
      <c r="K27" s="75"/>
      <c r="L27" s="68" t="str">
        <f>CONCATENATE(C8," ","-"," ",C9)</f>
        <v>İskilip Anadolu Lisesi - Özel Çorum Bahçeşehir Koleji AL</v>
      </c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9"/>
    </row>
    <row r="28" spans="1:29" ht="15" thickBot="1" x14ac:dyDescent="0.35">
      <c r="A28" s="19">
        <v>15</v>
      </c>
      <c r="B28" s="66" t="s">
        <v>49</v>
      </c>
      <c r="C28" s="66"/>
      <c r="D28" s="66"/>
      <c r="E28" s="148" t="s">
        <v>81</v>
      </c>
      <c r="F28" s="149">
        <v>45667</v>
      </c>
      <c r="G28" s="65">
        <v>0.5</v>
      </c>
      <c r="H28" s="66"/>
      <c r="I28" s="76" t="s">
        <v>51</v>
      </c>
      <c r="J28" s="76"/>
      <c r="K28" s="76"/>
      <c r="L28" s="77" t="str">
        <f>CONCATENATE(N6," ","-"," ",N7)</f>
        <v>Mimar Sinan AL - Özel Çorum Sınav AL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8"/>
    </row>
    <row r="29" spans="1:29" x14ac:dyDescent="0.3">
      <c r="A29" s="14">
        <v>16</v>
      </c>
      <c r="B29" s="81" t="s">
        <v>49</v>
      </c>
      <c r="C29" s="81"/>
      <c r="D29" s="81"/>
      <c r="E29" s="150" t="s">
        <v>80</v>
      </c>
      <c r="F29" s="145">
        <v>45667</v>
      </c>
      <c r="G29" s="80">
        <v>0.41666666666666669</v>
      </c>
      <c r="H29" s="81"/>
      <c r="I29" s="158" t="s">
        <v>52</v>
      </c>
      <c r="J29" s="158"/>
      <c r="K29" s="158"/>
      <c r="L29" s="95" t="str">
        <f>CONCATENATE(N8," ","-"," ",N9)</f>
        <v>Bilge Kağan AL - Osmancık 15 Temmuz Şehitleri AL</v>
      </c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6"/>
    </row>
    <row r="30" spans="1:29" x14ac:dyDescent="0.3">
      <c r="A30" s="15">
        <v>17</v>
      </c>
      <c r="B30" s="64" t="s">
        <v>49</v>
      </c>
      <c r="C30" s="64"/>
      <c r="D30" s="64"/>
      <c r="E30" s="146" t="s">
        <v>80</v>
      </c>
      <c r="F30" s="147">
        <v>45667</v>
      </c>
      <c r="G30" s="74">
        <v>0.45833333333333331</v>
      </c>
      <c r="H30" s="64"/>
      <c r="I30" s="67" t="s">
        <v>53</v>
      </c>
      <c r="J30" s="67"/>
      <c r="K30" s="67"/>
      <c r="L30" s="68" t="str">
        <f>CONCATENATE(W6," ","-"," ",W7)</f>
        <v>Eti Anadolu Lisesi - Hasanpaşa MTAL</v>
      </c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9"/>
    </row>
    <row r="31" spans="1:29" ht="15" thickBot="1" x14ac:dyDescent="0.35">
      <c r="A31" s="19">
        <v>18</v>
      </c>
      <c r="B31" s="66" t="s">
        <v>49</v>
      </c>
      <c r="C31" s="66"/>
      <c r="D31" s="66"/>
      <c r="E31" s="148" t="s">
        <v>80</v>
      </c>
      <c r="F31" s="149">
        <v>45667</v>
      </c>
      <c r="G31" s="65">
        <v>0.5</v>
      </c>
      <c r="H31" s="66"/>
      <c r="I31" s="159" t="s">
        <v>54</v>
      </c>
      <c r="J31" s="159"/>
      <c r="K31" s="159"/>
      <c r="L31" s="77" t="str">
        <f>CONCATENATE(W8," ","-"," ",W9)</f>
        <v>Çorum Beld.Prof.Dr.H.Karaman Kız AİHL - Şehit Mustafa Solak MTAL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8"/>
    </row>
    <row r="32" spans="1:29" hidden="1" x14ac:dyDescent="0.3">
      <c r="A32" s="152">
        <v>19</v>
      </c>
      <c r="B32" s="153" t="s">
        <v>55</v>
      </c>
      <c r="C32" s="153"/>
      <c r="D32" s="153"/>
      <c r="E32" s="143"/>
      <c r="F32" s="143"/>
      <c r="G32" s="154">
        <v>0</v>
      </c>
      <c r="H32" s="153"/>
      <c r="I32" s="155" t="s">
        <v>59</v>
      </c>
      <c r="J32" s="155"/>
      <c r="K32" s="155"/>
      <c r="L32" s="156" t="s">
        <v>60</v>
      </c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7"/>
    </row>
    <row r="33" spans="1:29" hidden="1" x14ac:dyDescent="0.3">
      <c r="A33" s="16">
        <v>20</v>
      </c>
      <c r="B33" s="54" t="s">
        <v>56</v>
      </c>
      <c r="C33" s="54"/>
      <c r="D33" s="54"/>
      <c r="E33" s="52"/>
      <c r="F33" s="52"/>
      <c r="G33" s="55">
        <v>0</v>
      </c>
      <c r="H33" s="54"/>
      <c r="I33" s="56" t="s">
        <v>61</v>
      </c>
      <c r="J33" s="56"/>
      <c r="K33" s="56"/>
      <c r="L33" s="57" t="s">
        <v>62</v>
      </c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8"/>
    </row>
    <row r="34" spans="1:29" ht="15" hidden="1" customHeight="1" thickBot="1" x14ac:dyDescent="0.35">
      <c r="A34" s="17">
        <v>21</v>
      </c>
      <c r="B34" s="59" t="s">
        <v>58</v>
      </c>
      <c r="C34" s="59"/>
      <c r="D34" s="59"/>
      <c r="E34" s="53"/>
      <c r="F34" s="53"/>
      <c r="G34" s="60">
        <v>0</v>
      </c>
      <c r="H34" s="59"/>
      <c r="I34" s="61" t="s">
        <v>63</v>
      </c>
      <c r="J34" s="61"/>
      <c r="K34" s="61"/>
      <c r="L34" s="62" t="s">
        <v>64</v>
      </c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3"/>
    </row>
    <row r="37" spans="1:29" ht="15" thickBot="1" x14ac:dyDescent="0.35"/>
    <row r="38" spans="1:29" ht="36" customHeight="1" thickBot="1" x14ac:dyDescent="0.35">
      <c r="A38" s="160" t="s">
        <v>103</v>
      </c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3"/>
    </row>
    <row r="40" spans="1:29" ht="15" thickBot="1" x14ac:dyDescent="0.35"/>
    <row r="41" spans="1:29" ht="41.4" customHeight="1" thickBot="1" x14ac:dyDescent="0.35">
      <c r="A41" s="161" t="s">
        <v>104</v>
      </c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5"/>
    </row>
  </sheetData>
  <mergeCells count="126">
    <mergeCell ref="A38:AC38"/>
    <mergeCell ref="A41:AC41"/>
    <mergeCell ref="A1:AC1"/>
    <mergeCell ref="A2:AC2"/>
    <mergeCell ref="AE3:AF3"/>
    <mergeCell ref="AG3:AH3"/>
    <mergeCell ref="Y4:AB4"/>
    <mergeCell ref="AK4:AN8"/>
    <mergeCell ref="AO4:AR8"/>
    <mergeCell ref="AS4:AV8"/>
    <mergeCell ref="A3:L3"/>
    <mergeCell ref="M3:T3"/>
    <mergeCell ref="U3:Y3"/>
    <mergeCell ref="AK9:AN13"/>
    <mergeCell ref="AO9:AR13"/>
    <mergeCell ref="AS9:AV13"/>
    <mergeCell ref="AW9:AZ13"/>
    <mergeCell ref="BA9:BD13"/>
    <mergeCell ref="BE9:BH13"/>
    <mergeCell ref="N7:T7"/>
    <mergeCell ref="W7:AC7"/>
    <mergeCell ref="C8:K8"/>
    <mergeCell ref="N8:T8"/>
    <mergeCell ref="W8:AC8"/>
    <mergeCell ref="C9:K9"/>
    <mergeCell ref="N9:T9"/>
    <mergeCell ref="W9:AC9"/>
    <mergeCell ref="AW4:AZ8"/>
    <mergeCell ref="BA4:BD8"/>
    <mergeCell ref="BE4:BH8"/>
    <mergeCell ref="B5:K5"/>
    <mergeCell ref="M5:T5"/>
    <mergeCell ref="V5:AC5"/>
    <mergeCell ref="C6:K6"/>
    <mergeCell ref="N6:T6"/>
    <mergeCell ref="W6:AC6"/>
    <mergeCell ref="C7:K7"/>
    <mergeCell ref="A11:A13"/>
    <mergeCell ref="B11:D13"/>
    <mergeCell ref="G11:H13"/>
    <mergeCell ref="I11:K13"/>
    <mergeCell ref="L11:AC13"/>
    <mergeCell ref="B14:D14"/>
    <mergeCell ref="G14:H14"/>
    <mergeCell ref="I14:K14"/>
    <mergeCell ref="L14:AC14"/>
    <mergeCell ref="B17:D17"/>
    <mergeCell ref="G17:H17"/>
    <mergeCell ref="I17:K17"/>
    <mergeCell ref="L17:AC17"/>
    <mergeCell ref="B18:D18"/>
    <mergeCell ref="G18:H18"/>
    <mergeCell ref="I18:K18"/>
    <mergeCell ref="L18:AC18"/>
    <mergeCell ref="B15:D15"/>
    <mergeCell ref="G15:H15"/>
    <mergeCell ref="I15:K15"/>
    <mergeCell ref="L15:AC15"/>
    <mergeCell ref="B16:D16"/>
    <mergeCell ref="G16:H16"/>
    <mergeCell ref="I16:K16"/>
    <mergeCell ref="L16:AC16"/>
    <mergeCell ref="B21:D21"/>
    <mergeCell ref="G21:H21"/>
    <mergeCell ref="I21:K21"/>
    <mergeCell ref="L21:AC21"/>
    <mergeCell ref="B22:D22"/>
    <mergeCell ref="G22:H22"/>
    <mergeCell ref="I22:K22"/>
    <mergeCell ref="L22:AC22"/>
    <mergeCell ref="B19:D19"/>
    <mergeCell ref="G19:H19"/>
    <mergeCell ref="I19:K19"/>
    <mergeCell ref="L19:AC19"/>
    <mergeCell ref="B20:D20"/>
    <mergeCell ref="G20:H20"/>
    <mergeCell ref="I20:K20"/>
    <mergeCell ref="L20:AC20"/>
    <mergeCell ref="B25:D25"/>
    <mergeCell ref="G25:H25"/>
    <mergeCell ref="I25:K25"/>
    <mergeCell ref="L25:AC25"/>
    <mergeCell ref="B26:D26"/>
    <mergeCell ref="G26:H26"/>
    <mergeCell ref="I26:K26"/>
    <mergeCell ref="L26:AC26"/>
    <mergeCell ref="B23:D23"/>
    <mergeCell ref="G23:H23"/>
    <mergeCell ref="I23:K23"/>
    <mergeCell ref="L23:AC23"/>
    <mergeCell ref="B24:D24"/>
    <mergeCell ref="G24:H24"/>
    <mergeCell ref="I24:K24"/>
    <mergeCell ref="L24:AC24"/>
    <mergeCell ref="B29:D29"/>
    <mergeCell ref="G29:H29"/>
    <mergeCell ref="I29:K29"/>
    <mergeCell ref="L29:AC29"/>
    <mergeCell ref="B30:D30"/>
    <mergeCell ref="G30:H30"/>
    <mergeCell ref="I30:K30"/>
    <mergeCell ref="L30:AC30"/>
    <mergeCell ref="B27:D27"/>
    <mergeCell ref="G27:H27"/>
    <mergeCell ref="I27:K27"/>
    <mergeCell ref="L27:AC27"/>
    <mergeCell ref="B28:D28"/>
    <mergeCell ref="G28:H28"/>
    <mergeCell ref="I28:K28"/>
    <mergeCell ref="L28:AC28"/>
    <mergeCell ref="B33:D33"/>
    <mergeCell ref="G33:H33"/>
    <mergeCell ref="I33:K33"/>
    <mergeCell ref="L33:AC33"/>
    <mergeCell ref="B34:D34"/>
    <mergeCell ref="G34:H34"/>
    <mergeCell ref="I34:K34"/>
    <mergeCell ref="L34:AC34"/>
    <mergeCell ref="B31:D31"/>
    <mergeCell ref="G31:H31"/>
    <mergeCell ref="I31:K31"/>
    <mergeCell ref="L31:AC31"/>
    <mergeCell ref="B32:D32"/>
    <mergeCell ref="G32:H32"/>
    <mergeCell ref="I32:K32"/>
    <mergeCell ref="L32:AC32"/>
  </mergeCells>
  <pageMargins left="0.7" right="0.7" top="0.75" bottom="0.75" header="0.3" footer="0.3"/>
  <pageSetup paperSize="9" scale="72" orientation="portrait" r:id="rId1"/>
  <colBreaks count="2" manualBreakCount="2">
    <brk id="29" max="1048575" man="1"/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1"/>
  <sheetViews>
    <sheetView tabSelected="1" workbookViewId="0">
      <selection activeCell="U18" sqref="U18"/>
    </sheetView>
  </sheetViews>
  <sheetFormatPr defaultColWidth="3.6640625" defaultRowHeight="15.6" x14ac:dyDescent="0.3"/>
  <cols>
    <col min="1" max="1" width="3.6640625" style="49"/>
    <col min="2" max="12" width="3.6640625" style="28"/>
    <col min="13" max="13" width="11.33203125" style="28" customWidth="1"/>
    <col min="14" max="16" width="3.6640625" style="28"/>
    <col min="17" max="17" width="16.5546875" style="28" customWidth="1"/>
    <col min="18" max="20" width="3.6640625" style="28"/>
    <col min="21" max="21" width="24.6640625" style="28" customWidth="1"/>
    <col min="22" max="24" width="3.6640625" style="28"/>
    <col min="25" max="25" width="3.6640625" style="31"/>
    <col min="26" max="39" width="3.6640625" style="28"/>
    <col min="40" max="40" width="3.6640625" style="45"/>
    <col min="41" max="41" width="40.6640625" style="28" customWidth="1"/>
    <col min="42" max="42" width="3.6640625" style="47"/>
    <col min="43" max="43" width="40.6640625" style="28" customWidth="1"/>
    <col min="44" max="16384" width="3.6640625" style="28"/>
  </cols>
  <sheetData>
    <row r="1" spans="1:74" x14ac:dyDescent="0.3">
      <c r="A1" s="123" t="s">
        <v>102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</row>
    <row r="2" spans="1:74" x14ac:dyDescent="0.3">
      <c r="A2" s="123" t="s">
        <v>96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</row>
    <row r="4" spans="1:74" ht="17.399999999999999" x14ac:dyDescent="0.3">
      <c r="A4" s="140"/>
      <c r="B4" s="140"/>
      <c r="C4" s="140"/>
      <c r="D4" s="140"/>
      <c r="E4" s="140"/>
      <c r="F4" s="140"/>
      <c r="G4" s="140"/>
      <c r="H4" s="141"/>
      <c r="I4" s="141"/>
      <c r="J4" s="141"/>
      <c r="K4" s="141"/>
      <c r="L4" s="141"/>
      <c r="M4" s="141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37"/>
      <c r="AI4" s="137"/>
      <c r="AJ4" s="137"/>
      <c r="AK4" s="137"/>
      <c r="AL4" s="137"/>
      <c r="AN4" s="138" t="s">
        <v>0</v>
      </c>
      <c r="AO4" s="138"/>
      <c r="AP4" s="139" t="s">
        <v>1</v>
      </c>
      <c r="AQ4" s="139"/>
    </row>
    <row r="5" spans="1:74" ht="25.05" customHeight="1" x14ac:dyDescent="0.3">
      <c r="A5" s="29" t="s">
        <v>2</v>
      </c>
      <c r="B5" s="124" t="str">
        <f>AQ5</f>
        <v>1.TAKIM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5"/>
      <c r="R5" s="30"/>
      <c r="S5" s="31"/>
      <c r="T5" s="31"/>
      <c r="U5" s="31"/>
      <c r="V5" s="31"/>
      <c r="W5" s="31"/>
      <c r="X5" s="31"/>
      <c r="Z5" s="31"/>
      <c r="AA5" s="31"/>
      <c r="AB5" s="31"/>
      <c r="AN5" s="32" t="s">
        <v>2</v>
      </c>
      <c r="AO5" s="33" t="s">
        <v>83</v>
      </c>
      <c r="AP5" s="5" t="s">
        <v>2</v>
      </c>
      <c r="AQ5" s="34" t="s">
        <v>84</v>
      </c>
      <c r="AS5" s="134">
        <v>1</v>
      </c>
      <c r="AT5" s="134"/>
      <c r="AU5" s="134"/>
      <c r="AV5" s="134"/>
      <c r="AW5" s="134"/>
      <c r="AX5" s="134">
        <v>2</v>
      </c>
      <c r="AY5" s="134"/>
      <c r="AZ5" s="134"/>
      <c r="BA5" s="134"/>
      <c r="BB5" s="134"/>
      <c r="BC5" s="134">
        <v>3</v>
      </c>
      <c r="BD5" s="134"/>
      <c r="BE5" s="134"/>
      <c r="BF5" s="134"/>
      <c r="BG5" s="134"/>
      <c r="BH5" s="134">
        <v>4</v>
      </c>
      <c r="BI5" s="134"/>
      <c r="BJ5" s="134"/>
      <c r="BK5" s="134"/>
      <c r="BL5" s="134"/>
      <c r="BM5" s="134">
        <v>5</v>
      </c>
      <c r="BN5" s="134"/>
      <c r="BO5" s="134"/>
      <c r="BP5" s="134"/>
      <c r="BQ5" s="134"/>
      <c r="BR5" s="135">
        <v>6</v>
      </c>
      <c r="BS5" s="135"/>
      <c r="BT5" s="135"/>
      <c r="BU5" s="135"/>
      <c r="BV5" s="135"/>
    </row>
    <row r="6" spans="1:74" ht="25.05" customHeight="1" x14ac:dyDescent="0.3">
      <c r="A6" s="35"/>
      <c r="B6" s="126" t="s">
        <v>99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  <c r="R6" s="31"/>
      <c r="S6" s="31"/>
      <c r="T6" s="31"/>
      <c r="U6" s="31"/>
      <c r="V6" s="31"/>
      <c r="W6" s="31"/>
      <c r="X6" s="31"/>
      <c r="Z6" s="31"/>
      <c r="AA6" s="31"/>
      <c r="AB6" s="31"/>
      <c r="AE6" s="116"/>
      <c r="AF6" s="116"/>
      <c r="AG6" s="116"/>
      <c r="AH6" s="116"/>
      <c r="AN6" s="32" t="s">
        <v>12</v>
      </c>
      <c r="AO6" s="33" t="s">
        <v>85</v>
      </c>
      <c r="AP6" s="5" t="s">
        <v>12</v>
      </c>
      <c r="AQ6" s="34" t="s">
        <v>86</v>
      </c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5"/>
      <c r="BS6" s="135"/>
      <c r="BT6" s="135"/>
      <c r="BU6" s="135"/>
      <c r="BV6" s="135"/>
    </row>
    <row r="7" spans="1:74" ht="25.05" customHeight="1" x14ac:dyDescent="0.3">
      <c r="A7" s="29" t="s">
        <v>12</v>
      </c>
      <c r="B7" s="124" t="str">
        <f>AQ6</f>
        <v>2.TAKIM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  <c r="N7" s="36"/>
      <c r="O7" s="37"/>
      <c r="P7" s="37"/>
      <c r="Q7" s="38"/>
      <c r="R7" s="39"/>
      <c r="S7" s="40"/>
      <c r="T7" s="40"/>
      <c r="U7" s="41"/>
      <c r="V7" s="31"/>
      <c r="W7" s="31"/>
      <c r="X7" s="31"/>
      <c r="Z7" s="31"/>
      <c r="AA7" s="31"/>
      <c r="AB7" s="31"/>
      <c r="AN7" s="32" t="s">
        <v>14</v>
      </c>
      <c r="AO7" s="33" t="s">
        <v>87</v>
      </c>
      <c r="AP7" s="5" t="s">
        <v>14</v>
      </c>
      <c r="AQ7" s="34" t="s">
        <v>88</v>
      </c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5"/>
      <c r="BS7" s="135"/>
      <c r="BT7" s="135"/>
      <c r="BU7" s="135"/>
      <c r="BV7" s="135"/>
    </row>
    <row r="8" spans="1:74" ht="25.05" customHeight="1" x14ac:dyDescent="0.3">
      <c r="A8" s="35"/>
      <c r="B8" s="126" t="s">
        <v>97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  <c r="N8" s="31"/>
      <c r="O8" s="31"/>
      <c r="P8" s="31"/>
      <c r="Q8" s="31"/>
      <c r="R8" s="31"/>
      <c r="S8" s="31"/>
      <c r="T8" s="31"/>
      <c r="U8" s="42"/>
      <c r="V8" s="31"/>
      <c r="W8" s="31"/>
      <c r="X8" s="31"/>
      <c r="Z8" s="31"/>
      <c r="AA8" s="31"/>
      <c r="AB8" s="31"/>
      <c r="AN8" s="32" t="s">
        <v>16</v>
      </c>
      <c r="AO8" s="33" t="s">
        <v>89</v>
      </c>
      <c r="AP8" s="5" t="s">
        <v>16</v>
      </c>
      <c r="AQ8" s="34" t="s">
        <v>90</v>
      </c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5"/>
      <c r="BS8" s="135"/>
      <c r="BT8" s="135"/>
      <c r="BU8" s="135"/>
      <c r="BV8" s="135"/>
    </row>
    <row r="9" spans="1:74" ht="25.05" customHeight="1" x14ac:dyDescent="0.3">
      <c r="A9" s="35" t="s">
        <v>14</v>
      </c>
      <c r="B9" s="120" t="str">
        <f>AQ7</f>
        <v>3.TAKIM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1"/>
      <c r="N9" s="31"/>
      <c r="O9" s="31"/>
      <c r="P9" s="31"/>
      <c r="Q9" s="31"/>
      <c r="R9" s="31"/>
      <c r="S9" s="43" t="s">
        <v>91</v>
      </c>
      <c r="T9" s="43"/>
      <c r="U9" s="44"/>
      <c r="V9" s="50"/>
      <c r="W9" s="50"/>
      <c r="X9" s="50"/>
      <c r="Y9" s="50"/>
      <c r="Z9" s="50"/>
      <c r="AA9" s="31"/>
      <c r="AB9" s="31"/>
      <c r="AN9" s="32" t="s">
        <v>17</v>
      </c>
      <c r="AO9" s="33" t="s">
        <v>92</v>
      </c>
      <c r="AP9" s="5" t="s">
        <v>17</v>
      </c>
      <c r="AQ9" s="34" t="s">
        <v>93</v>
      </c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5"/>
      <c r="BS9" s="135"/>
      <c r="BT9" s="135"/>
      <c r="BU9" s="135"/>
      <c r="BV9" s="135"/>
    </row>
    <row r="10" spans="1:74" ht="25.05" customHeight="1" x14ac:dyDescent="0.3">
      <c r="A10" s="29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31"/>
      <c r="O10" s="31"/>
      <c r="P10" s="31"/>
      <c r="Q10" s="31"/>
      <c r="R10" s="31"/>
      <c r="S10" s="128" t="s">
        <v>101</v>
      </c>
      <c r="T10" s="129"/>
      <c r="U10" s="130"/>
      <c r="V10" s="131">
        <v>0.5</v>
      </c>
      <c r="W10" s="132"/>
      <c r="X10" s="133"/>
      <c r="Y10" s="51"/>
      <c r="Z10" s="1"/>
      <c r="AA10" s="31"/>
      <c r="AB10" s="31"/>
      <c r="AN10" s="32" t="s">
        <v>18</v>
      </c>
      <c r="AO10" s="33"/>
      <c r="AP10" s="5" t="s">
        <v>18</v>
      </c>
      <c r="AQ10" s="34" t="s">
        <v>94</v>
      </c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5"/>
      <c r="BS10" s="135"/>
      <c r="BT10" s="135"/>
      <c r="BU10" s="135"/>
      <c r="BV10" s="135"/>
    </row>
    <row r="11" spans="1:74" ht="25.05" customHeight="1" x14ac:dyDescent="0.3">
      <c r="A11" s="29" t="s">
        <v>16</v>
      </c>
      <c r="B11" s="124" t="str">
        <f>AQ8</f>
        <v>4.TAKIM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N11" s="31"/>
      <c r="O11" s="31"/>
      <c r="P11" s="31"/>
      <c r="Q11" s="31"/>
      <c r="R11" s="31"/>
      <c r="S11" s="43" t="s">
        <v>95</v>
      </c>
      <c r="T11" s="43"/>
      <c r="U11" s="44"/>
      <c r="V11" s="50"/>
      <c r="W11" s="50"/>
      <c r="X11" s="50"/>
      <c r="Y11" s="50"/>
      <c r="Z11" s="1"/>
      <c r="AA11" s="31"/>
      <c r="AB11" s="31"/>
      <c r="AO11" s="46"/>
    </row>
    <row r="12" spans="1:74" ht="25.05" customHeight="1" x14ac:dyDescent="0.3">
      <c r="A12" s="35"/>
      <c r="B12" s="126" t="s">
        <v>98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7"/>
      <c r="N12" s="39"/>
      <c r="O12" s="40"/>
      <c r="P12" s="40"/>
      <c r="Q12" s="41"/>
      <c r="R12" s="31"/>
      <c r="S12" s="128" t="s">
        <v>101</v>
      </c>
      <c r="T12" s="129"/>
      <c r="U12" s="130"/>
      <c r="V12" s="131">
        <v>0.54166666666666663</v>
      </c>
      <c r="W12" s="132"/>
      <c r="X12" s="133"/>
      <c r="Y12" s="51"/>
      <c r="Z12" s="1"/>
      <c r="AA12" s="31"/>
      <c r="AB12" s="31"/>
      <c r="AO12" s="46"/>
    </row>
    <row r="13" spans="1:74" ht="25.05" customHeight="1" x14ac:dyDescent="0.3">
      <c r="A13" s="48" t="s">
        <v>17</v>
      </c>
      <c r="B13" s="120" t="str">
        <f>AQ9</f>
        <v>5.TAKIM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1"/>
      <c r="N13" s="31"/>
      <c r="O13" s="31"/>
      <c r="P13" s="31"/>
      <c r="Q13" s="42"/>
      <c r="R13" s="36"/>
      <c r="S13" s="37"/>
      <c r="T13" s="37"/>
      <c r="U13" s="38"/>
      <c r="V13" s="31"/>
      <c r="W13" s="31"/>
      <c r="X13" s="31"/>
      <c r="Z13" s="31"/>
      <c r="AA13" s="31"/>
      <c r="AB13" s="31"/>
      <c r="AO13" s="31"/>
    </row>
    <row r="14" spans="1:74" ht="25.05" customHeight="1" x14ac:dyDescent="0.3">
      <c r="A14" s="35"/>
      <c r="B14" s="126" t="s">
        <v>100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7"/>
      <c r="R14" s="31"/>
      <c r="S14" s="31"/>
      <c r="T14" s="31"/>
      <c r="U14" s="31"/>
      <c r="V14" s="31"/>
      <c r="W14" s="31"/>
      <c r="X14" s="31"/>
      <c r="Z14" s="31"/>
      <c r="AA14" s="31"/>
      <c r="AB14" s="31"/>
    </row>
    <row r="15" spans="1:74" ht="25.05" customHeight="1" x14ac:dyDescent="0.3">
      <c r="A15" s="35">
        <v>6</v>
      </c>
      <c r="B15" s="120" t="str">
        <f>AQ10</f>
        <v>6.TAKIM</v>
      </c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1"/>
      <c r="R15" s="31"/>
      <c r="S15" s="31"/>
      <c r="T15" s="31"/>
      <c r="U15" s="31"/>
      <c r="V15" s="31"/>
      <c r="W15" s="31"/>
      <c r="X15" s="31"/>
      <c r="Z15" s="31"/>
      <c r="AA15" s="31"/>
      <c r="AB15" s="31"/>
    </row>
    <row r="16" spans="1:74" x14ac:dyDescent="0.3">
      <c r="A16" s="29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40"/>
      <c r="O16" s="40"/>
      <c r="P16" s="40"/>
      <c r="Q16" s="40"/>
    </row>
    <row r="17" spans="1:24" x14ac:dyDescent="0.3">
      <c r="A17" s="35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</row>
    <row r="27" spans="1:24" x14ac:dyDescent="0.3">
      <c r="S27" s="31"/>
      <c r="T27" s="31"/>
      <c r="U27" s="31"/>
      <c r="V27" s="31"/>
      <c r="W27" s="31"/>
      <c r="X27" s="31"/>
    </row>
    <row r="28" spans="1:24" x14ac:dyDescent="0.3">
      <c r="S28" s="31"/>
      <c r="T28" s="31"/>
      <c r="U28" s="31"/>
      <c r="V28" s="31"/>
      <c r="W28" s="31"/>
      <c r="X28" s="31"/>
    </row>
    <row r="29" spans="1:24" x14ac:dyDescent="0.3">
      <c r="S29" s="31"/>
      <c r="T29" s="31"/>
      <c r="U29" s="31"/>
      <c r="V29" s="31"/>
      <c r="W29" s="31"/>
      <c r="X29" s="31"/>
    </row>
    <row r="30" spans="1:24" x14ac:dyDescent="0.3">
      <c r="S30" s="31"/>
      <c r="T30" s="31"/>
      <c r="U30" s="31"/>
      <c r="V30" s="31"/>
      <c r="W30" s="31"/>
      <c r="X30" s="31"/>
    </row>
    <row r="31" spans="1:24" x14ac:dyDescent="0.3">
      <c r="S31" s="31"/>
      <c r="T31" s="31"/>
      <c r="U31" s="31"/>
      <c r="V31" s="31"/>
      <c r="W31" s="31"/>
      <c r="X31" s="31"/>
    </row>
  </sheetData>
  <mergeCells count="34">
    <mergeCell ref="AH4:AL4"/>
    <mergeCell ref="AN4:AO4"/>
    <mergeCell ref="AP4:AQ4"/>
    <mergeCell ref="B5:Q5"/>
    <mergeCell ref="AS5:AW10"/>
    <mergeCell ref="S10:U10"/>
    <mergeCell ref="A4:G4"/>
    <mergeCell ref="H4:M4"/>
    <mergeCell ref="N4:R4"/>
    <mergeCell ref="S4:V4"/>
    <mergeCell ref="W4:AB4"/>
    <mergeCell ref="AC4:AG4"/>
    <mergeCell ref="V10:X10"/>
    <mergeCell ref="BC5:BG10"/>
    <mergeCell ref="BH5:BL10"/>
    <mergeCell ref="BM5:BQ10"/>
    <mergeCell ref="BR5:BV10"/>
    <mergeCell ref="B6:Q6"/>
    <mergeCell ref="AE6:AH6"/>
    <mergeCell ref="B7:M7"/>
    <mergeCell ref="B8:M8"/>
    <mergeCell ref="B9:M9"/>
    <mergeCell ref="B10:M10"/>
    <mergeCell ref="AX5:BB10"/>
    <mergeCell ref="B15:Q15"/>
    <mergeCell ref="B16:M16"/>
    <mergeCell ref="A1:Z1"/>
    <mergeCell ref="A2:Z2"/>
    <mergeCell ref="B11:M11"/>
    <mergeCell ref="B12:M12"/>
    <mergeCell ref="S12:U12"/>
    <mergeCell ref="B13:M13"/>
    <mergeCell ref="B14:Q14"/>
    <mergeCell ref="V12:X1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MERKEZ</vt:lpstr>
      <vt:lpstr>ELEME FİNAL FİKSTÜRÜ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2024-11-03T20:24:31Z</dcterms:modified>
</cp:coreProperties>
</file>